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4 месяц 2025 года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<sst xmlns="http://schemas.openxmlformats.org/spreadsheetml/2006/main" count="40" uniqueCount="40">
  <si>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</si>
  <si>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</si>
  <si>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</si>
  <si>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</si>
  <si>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</si>
  <si>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</si>
  <si>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</si>
  <si>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</si>
  <si>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</si>
  <si>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</si>
  <si>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</si>
  <si>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</si>
  <si>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</si>
  <si>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</si>
  <si>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</si>
  <si>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</si>
  <si>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</si>
  <si>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</si>
  <si>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</si>
  <si>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</si>
  <si>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</si>
  <si>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</si>
  <si>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</si>
  <si>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</si>
  <si>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</si>
  <si>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</si>
  <si>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</si>
  <si>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</si>
  <si>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</si>
  <si>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</si>
  <si>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</si>
  <si>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</si>
  <si>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</si>
  <si>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</si>
  <si>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</si>
  <si>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</si>
  <si>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</si>
  <si>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</si>
  <si>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4 месяц 2025 года в разрезе муниципальных программ</t>
  </si>
  <si>
    <t>за 4 месяц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</si>
</sst>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4" zoomScale="77" zoomScaleNormal="77" workbookViewId="0">
      <selection activeCell="F33" sqref="F33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1167327215.8299997</v>
      </c>
      <c r="E8" s="12">
        <f>E9+E10+E11+E12+E13+E14+E15+E16+E17+E18+E19+E20+E21+E22+E23+E24+E25+E26+E27+E33+E28+E29+E30+E31+E32</f>
        <v>224163161.29999998</v>
      </c>
      <c r="F8" s="12">
        <f t="shared" ref="F8:F33" si="0">SUM(E8/C8*100)</f>
        <v>19.664171822148322</v>
      </c>
      <c r="G8" s="12">
        <f t="shared" ref="G8" si="1">SUM(E8/D8*100)</f>
        <v>19.203112739953912</v>
      </c>
      <c r="H8" s="13">
        <f>H9+H10+H11+H12+H13+H14+H15+H16+H17+H18+H19+H20+H21+H22+H24+H23+H25+H26+H27+H33+H28+H29+H30+H31+H32</f>
        <v>100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47895300</v>
      </c>
      <c r="E9" s="8">
        <v>11075393.1</v>
      </c>
      <c r="F9" s="6">
        <f t="shared" si="0"/>
        <v>23.208976263770346</v>
      </c>
      <c r="G9" s="6">
        <f t="shared" ref="G9:G33" si="2">SUM(E9/D9*100)</f>
        <v>23.124175232225291</v>
      </c>
      <c r="H9" s="7">
        <f>E9/E8*100</f>
        <v>4.9407730671578465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34425902.219999999</v>
      </c>
      <c r="E10" s="8">
        <v>5610300</v>
      </c>
      <c r="F10" s="6">
        <f t="shared" si="0"/>
        <v>27.228914493161589</v>
      </c>
      <c r="G10" s="6">
        <f t="shared" si="2"/>
        <v>16.296740646467796</v>
      </c>
      <c r="H10" s="7">
        <f>E10/E8*100</f>
        <v>2.5027751961847446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0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27150</v>
      </c>
      <c r="F12" s="6">
        <f t="shared" si="0"/>
        <v>14.016520392359318</v>
      </c>
      <c r="G12" s="6">
        <f t="shared" si="2"/>
        <v>14.016520392359318</v>
      </c>
      <c r="H12" s="7">
        <f>E12/E8*100</f>
        <v>1.2111713558350857E-2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40332343.049999997</v>
      </c>
      <c r="E13" s="8">
        <v>4434451.0999999996</v>
      </c>
      <c r="F13" s="6">
        <f t="shared" si="0"/>
        <v>14.618632053698169</v>
      </c>
      <c r="G13" s="6">
        <f t="shared" si="2"/>
        <v>10.99477680853456</v>
      </c>
      <c r="H13" s="7">
        <f>E13/E8*100</f>
        <v>1.9782247333964591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142028735.5</v>
      </c>
      <c r="E14" s="8">
        <v>42555343.259999998</v>
      </c>
      <c r="F14" s="6">
        <f t="shared" si="0"/>
        <v>29.998449937504386</v>
      </c>
      <c r="G14" s="6">
        <f t="shared" si="2"/>
        <v>29.962488302235148</v>
      </c>
      <c r="H14" s="7">
        <f>E14/E8*100</f>
        <v>18.984093110217927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1072800</v>
      </c>
      <c r="E15" s="8">
        <v>0</v>
      </c>
      <c r="F15" s="6">
        <f t="shared" si="0"/>
        <v>0</v>
      </c>
      <c r="G15" s="6">
        <f t="shared" si="2"/>
        <v>0</v>
      </c>
      <c r="H15" s="7">
        <f>E15/E8*100</f>
        <v>0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625060960.40999997</v>
      </c>
      <c r="E16" s="8">
        <v>129829494.23999999</v>
      </c>
      <c r="F16" s="6">
        <f t="shared" si="0"/>
        <v>22.126740404186958</v>
      </c>
      <c r="G16" s="6">
        <f t="shared" si="2"/>
        <v>20.770693174444961</v>
      </c>
      <c r="H16" s="7">
        <f>E16/E8*100</f>
        <v>57.917408679942625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8645900</v>
      </c>
      <c r="E17" s="8">
        <v>1037930.22</v>
      </c>
      <c r="F17" s="6">
        <f t="shared" si="0"/>
        <v>10.710248890723351</v>
      </c>
      <c r="G17" s="6">
        <f t="shared" si="2"/>
        <v>12.004883470778056</v>
      </c>
      <c r="H17" s="7">
        <f>E17/E8*100</f>
        <v>0.46302443897591483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12300</v>
      </c>
      <c r="F18" s="6">
        <f t="shared" si="0"/>
        <v>43.15789473684211</v>
      </c>
      <c r="G18" s="6">
        <f t="shared" si="2"/>
        <v>43.15789473684211</v>
      </c>
      <c r="H18" s="7">
        <f>E18/E8*100</f>
        <v>5.4870746507445873E-3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1311100</v>
      </c>
      <c r="E19" s="8">
        <v>1000000</v>
      </c>
      <c r="F19" s="6">
        <f t="shared" si="0"/>
        <v>98.902185738304809</v>
      </c>
      <c r="G19" s="6">
        <f t="shared" si="2"/>
        <v>76.271832812142463</v>
      </c>
      <c r="H19" s="7">
        <f>E19/E8*100</f>
        <v>0.4461036301418364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26220693</v>
      </c>
      <c r="E21" s="8">
        <v>3734207.72</v>
      </c>
      <c r="F21" s="6">
        <f t="shared" si="0"/>
        <v>17.880711166443213</v>
      </c>
      <c r="G21" s="6">
        <f t="shared" si="2"/>
        <v>14.241453191187587</v>
      </c>
      <c r="H21" s="7">
        <f>E21/E8*100</f>
        <v>1.6658436195956701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6129800</v>
      </c>
      <c r="E22" s="8">
        <v>560970.05000000005</v>
      </c>
      <c r="F22" s="6">
        <f t="shared" si="0"/>
        <v>9.1515228881855855</v>
      </c>
      <c r="G22" s="6">
        <f t="shared" si="2"/>
        <v>9.1515228881855855</v>
      </c>
      <c r="H22" s="7">
        <f>E22/E8*100</f>
        <v>0.25025077570584747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2088500</v>
      </c>
      <c r="E23" s="8">
        <v>0</v>
      </c>
      <c r="F23" s="6">
        <f t="shared" si="0"/>
        <v>0</v>
      </c>
      <c r="G23" s="6">
        <f t="shared" si="2"/>
        <v>0</v>
      </c>
      <c r="H23" s="7">
        <f>E23/E8*100</f>
        <v>0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11400</v>
      </c>
      <c r="F24" s="6">
        <f t="shared" si="0"/>
        <v>17.298937784522003</v>
      </c>
      <c r="G24" s="6">
        <f t="shared" si="2"/>
        <v>17.298937784522003</v>
      </c>
      <c r="H24" s="7">
        <f>E24/E8*100</f>
        <v>5.0855813836169347E-3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131101673.65000001</v>
      </c>
      <c r="E25" s="8">
        <v>0</v>
      </c>
      <c r="F25" s="6">
        <f t="shared" si="0"/>
        <v>0</v>
      </c>
      <c r="G25" s="6">
        <f t="shared" si="2"/>
        <v>0</v>
      </c>
      <c r="H25" s="7">
        <f>E25/E8*100</f>
        <v>0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12657300</v>
      </c>
      <c r="E26" s="8">
        <v>8335000</v>
      </c>
      <c r="F26" s="6">
        <f t="shared" si="0"/>
        <v>65.851326902261931</v>
      </c>
      <c r="G26" s="6">
        <f t="shared" si="2"/>
        <v>65.851326902261931</v>
      </c>
      <c r="H26" s="7">
        <f>E26/E8*100</f>
        <v>3.7182737572322058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12433500.76</v>
      </c>
      <c r="E27" s="8">
        <v>1934218.94</v>
      </c>
      <c r="F27" s="6">
        <f t="shared" si="0"/>
        <v>30.507631801631359</v>
      </c>
      <c r="G27" s="6">
        <f t="shared" si="2"/>
        <v>15.556511213821651</v>
      </c>
      <c r="H27" s="7">
        <f>E27/E8*100</f>
        <v>0.86286209062309482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5580</v>
      </c>
      <c r="F28" s="6">
        <f t="shared" si="0"/>
        <v>3.8535911602209949</v>
      </c>
      <c r="G28" s="6">
        <f t="shared" si="2"/>
        <v>3.8535911602209949</v>
      </c>
      <c r="H28" s="7">
        <f>E28/E8*100</f>
        <v>2.4892582561914468E-3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602300</v>
      </c>
      <c r="E29" s="8">
        <v>112715.5</v>
      </c>
      <c r="F29" s="6">
        <f t="shared" si="0"/>
        <v>18.714178980574463</v>
      </c>
      <c r="G29" s="6">
        <f t="shared" si="2"/>
        <v>18.714178980574463</v>
      </c>
      <c r="H29" s="7">
        <f>E29/E8*100</f>
        <v>5.0282793723252159E-2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1419485.32</v>
      </c>
      <c r="F30" s="6">
        <f t="shared" si="0"/>
        <v>36.144051129274565</v>
      </c>
      <c r="G30" s="6">
        <f t="shared" si="2"/>
        <v>36.14428121280023</v>
      </c>
      <c r="H30" s="7">
        <f>E30/E8*100</f>
        <v>0.63323755418504624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14770521.119999999</v>
      </c>
      <c r="E31" s="8">
        <v>122170</v>
      </c>
      <c r="F31" s="6">
        <f t="shared" si="0"/>
        <v>2.2582672507809756</v>
      </c>
      <c r="G31" s="6">
        <f t="shared" si="2"/>
        <v>0.82712044488786463</v>
      </c>
      <c r="H31" s="7">
        <f>E31/E8*100</f>
        <v>5.4500480494428148E-2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55720811.119999997</v>
      </c>
      <c r="E32" s="8">
        <v>12336251.85</v>
      </c>
      <c r="F32" s="6">
        <f t="shared" ref="F32" si="3">SUM(E32/C32*100)</f>
        <v>27.657149764448018</v>
      </c>
      <c r="G32" s="6">
        <f t="shared" ref="G32" si="4">SUM(E32/D32*100)</f>
        <v>22.139397474729368</v>
      </c>
      <c r="H32" s="7">
        <f>E32/E8*100</f>
        <v>5.5032467326289449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460300</v>
      </c>
      <c r="E33" s="8">
        <v>8800</v>
      </c>
      <c r="F33" s="6">
        <f t="shared" si="0"/>
        <v>1.9117966543558549</v>
      </c>
      <c r="G33" s="6">
        <f t="shared" si="2"/>
        <v>1.9117966543558549</v>
      </c>
      <c r="H33" s="7">
        <f>E33/E8*100</f>
        <v>3.9257119452481594E-3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4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2025-05-06T12:34:00Z</dcterms:modified>
</cp:coreProperties>
</file>